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44" yWindow="65440" windowWidth="12120" windowHeight="8640" activeTab="1"/>
  </bookViews>
  <sheets>
    <sheet name="příjmy" sheetId="1" r:id="rId1"/>
    <sheet name="výdaje" sheetId="2" r:id="rId2"/>
    <sheet name="List1" sheetId="3" r:id="rId3"/>
  </sheets>
  <definedNames/>
  <calcPr fullCalcOnLoad="1"/>
</workbook>
</file>

<file path=xl/sharedStrings.xml><?xml version="1.0" encoding="utf-8"?>
<sst xmlns="http://schemas.openxmlformats.org/spreadsheetml/2006/main" count="110" uniqueCount="99">
  <si>
    <t xml:space="preserve">I.  VLASTNÍ  PŘÍJMY                                                                 </t>
  </si>
  <si>
    <t xml:space="preserve">Třída 1  -  Daňové   příjmy                </t>
  </si>
  <si>
    <t xml:space="preserve">Daň z příjmu fyz.osob ze závislé činnosti     </t>
  </si>
  <si>
    <t>Daň z příjmu fyz.osob ze samostatné výdělečné činnnosti</t>
  </si>
  <si>
    <t xml:space="preserve">Daň z příjmu fyz. osob z kapitálových výnosů    </t>
  </si>
  <si>
    <t xml:space="preserve">Daň z příjmu právnických osob     </t>
  </si>
  <si>
    <t xml:space="preserve">Daň z přidané hodnoty     </t>
  </si>
  <si>
    <t>Poplatek za likvidaci komunálního odpadu</t>
  </si>
  <si>
    <t xml:space="preserve">Poplatek ze psů     </t>
  </si>
  <si>
    <t xml:space="preserve">Správní poplatky     </t>
  </si>
  <si>
    <t xml:space="preserve">Třída 2  -  Nedaňové příjmy </t>
  </si>
  <si>
    <t xml:space="preserve">Průmyslová a ostatní odvětví hospodářství     </t>
  </si>
  <si>
    <t xml:space="preserve">Pitná voda - vodné    </t>
  </si>
  <si>
    <t xml:space="preserve">Služby pro obyvatelsvo     </t>
  </si>
  <si>
    <t>Všeobecná veřejná správa a služby</t>
  </si>
  <si>
    <t xml:space="preserve">Příjmy z poskytnutých služeb a výrobků </t>
  </si>
  <si>
    <t>Příjmy z úroků</t>
  </si>
  <si>
    <t>II. PŘIJATÉ DOTACE – TŘÍDA 4</t>
  </si>
  <si>
    <t xml:space="preserve">Neinv. dotace ze státního rozpočtu      </t>
  </si>
  <si>
    <t xml:space="preserve">Ostatní neinvestiční dotace ÚP – Úřad práce     </t>
  </si>
  <si>
    <t>VÝDAJE</t>
  </si>
  <si>
    <t xml:space="preserve">Skupina   2  -  průmyslová  a ostatní odvětví hospodářství  </t>
  </si>
  <si>
    <t>Skupina 3 – vzdělávání ,kultura,sdělovací prostředky,tělovýchova, bydlení,</t>
  </si>
  <si>
    <t>komunální služby,ochrana život.prostředí,ochrana přírody</t>
  </si>
  <si>
    <t>Skupina 5 – bezpečnost státu a právní ochrana</t>
  </si>
  <si>
    <t>Skupina 6 – všeobecná veřejná správa a služby</t>
  </si>
  <si>
    <t>Základní běžný účet</t>
  </si>
  <si>
    <t>Pokladna</t>
  </si>
  <si>
    <t xml:space="preserve">Sběr a svoz ostatních odpadů </t>
  </si>
  <si>
    <t>Činnost místní správy - platy zam., SP, ZP, materiál, služby, telefon, knihy,</t>
  </si>
  <si>
    <t>FINANCOVÁNÍ</t>
  </si>
  <si>
    <t xml:space="preserve">za kopírování, půjčení strojů, dovoz mater.      </t>
  </si>
  <si>
    <t xml:space="preserve">služby pošt, ost.služby, mikroregiony, plyn, zákonné pojištění, </t>
  </si>
  <si>
    <t>Poplatek za provozování VHP</t>
  </si>
  <si>
    <t xml:space="preserve">Silnice - posypový materiál, pluhování </t>
  </si>
  <si>
    <t>Činnosti knihovnické - odměna</t>
  </si>
  <si>
    <t>Bytové hospodářství - el. energie</t>
  </si>
  <si>
    <t>RS</t>
  </si>
  <si>
    <t>%</t>
  </si>
  <si>
    <t xml:space="preserve">Ostatní náležitosti sdělovacích prostředků - za Naše listy     </t>
  </si>
  <si>
    <t>Příjmy z pronájmu ostatních nemovitostí - Ždírecká hosp.</t>
  </si>
  <si>
    <t>Daň z nemovitostí</t>
  </si>
  <si>
    <t>Rozhlas a televize - poplatek za rozhlas</t>
  </si>
  <si>
    <t>Záležitosti  SPOZ - dárkové balíčky</t>
  </si>
  <si>
    <t>Činnosti knihovnické - internet, poplatek MK</t>
  </si>
  <si>
    <t>Pohřebnictví - nájem hrobových míst</t>
  </si>
  <si>
    <t xml:space="preserve">Sběr a svoz komunálních odpadů - pronájem popelnic    </t>
  </si>
  <si>
    <t>Bezpečnost státu a právní ochrana</t>
  </si>
  <si>
    <t>Požární ochrana - dobrovolná část - dovozy vody cisternou</t>
  </si>
  <si>
    <t>Pitná voda - materiál, el.energie, rozbor, práce hydrant, výměna vodoměru</t>
  </si>
  <si>
    <t>Veřejné osvětlení - el.energie, oprava</t>
  </si>
  <si>
    <t>Komunální služby a územní rozvoj - mater.lepenka,bruska,benzín - stroje</t>
  </si>
  <si>
    <t>Zatupitelstva obcí - odměny, SP, ZP</t>
  </si>
  <si>
    <t>Zemědělství, lesní hospodářství a rybářství</t>
  </si>
  <si>
    <t>Pěstební činnost</t>
  </si>
  <si>
    <t>Komunální služby a územ.rozvoj</t>
  </si>
  <si>
    <t>Využívání a zneškodňování komun. odpadů</t>
  </si>
  <si>
    <t>Bytové hospodářství</t>
  </si>
  <si>
    <t>Příjmy z prodeje zboží</t>
  </si>
  <si>
    <t>Ostatní záležitosti kultury</t>
  </si>
  <si>
    <t>Sběr a svoz komunálních odpadů</t>
  </si>
  <si>
    <t>Péče o vzhled obce - zaměstnanec ÚP, dohoda</t>
  </si>
  <si>
    <t>Požární ochrana - dobrovolná část - hadice, el.energie, nafta, školení, opravy</t>
  </si>
  <si>
    <t>pohonné hmoty, sl.peněž.ústavů,povinné ručení, pokladna</t>
  </si>
  <si>
    <t>navýšení</t>
  </si>
  <si>
    <t>Daň z příjmů práv.osob za obbce</t>
  </si>
  <si>
    <t>Odvod výtěž.z provoz.loterií</t>
  </si>
  <si>
    <t>Přijaté neinvestiční dary</t>
  </si>
  <si>
    <t xml:space="preserve">stav k </t>
  </si>
  <si>
    <t>Provoz veřej. Silniční dopravy</t>
  </si>
  <si>
    <t>Výdaje z finančních operací - úroky, bankovní poplatky, platby daní</t>
  </si>
  <si>
    <t>Skupina   1  -  zemědělství, lesní hospodářství a rybářství</t>
  </si>
  <si>
    <t>Pěstební činnost - les</t>
  </si>
  <si>
    <t>Úpravy drobných vodních toků</t>
  </si>
  <si>
    <t>Odvádění a čist.odp.vod, nak. S kal</t>
  </si>
  <si>
    <t>Základní školy</t>
  </si>
  <si>
    <t>Neinv.přijaté dotace z VPS SR(volby)</t>
  </si>
  <si>
    <t>Pohřebnictví</t>
  </si>
  <si>
    <t>Předškolní zařízení</t>
  </si>
  <si>
    <t>od 31.10.2008</t>
  </si>
  <si>
    <t>Správa v lesním hospodářství</t>
  </si>
  <si>
    <t>Příjmy celkem  Kč</t>
  </si>
  <si>
    <t>Podnik. a restrukt. v zeměd.a potrav.- pronájem pozemků</t>
  </si>
  <si>
    <t>Veřejné osvětlení</t>
  </si>
  <si>
    <t xml:space="preserve">Výdaje celkem </t>
  </si>
  <si>
    <t>Ostatní zájmová činnost a rekreace - spolky dotace</t>
  </si>
  <si>
    <t>Zůstatek úvěrového účtu</t>
  </si>
  <si>
    <t>Splátka úvěru - dlouhodobý</t>
  </si>
  <si>
    <t>Výdaje celkem i s financováním</t>
  </si>
  <si>
    <t>Daň z příjmů práv.osob za obce</t>
  </si>
  <si>
    <t>Přijaté nekapit.příspěvky, náhrady</t>
  </si>
  <si>
    <t>0</t>
  </si>
  <si>
    <t>Platby daní a poplatků SR (daň z příjmů PO za obec)</t>
  </si>
  <si>
    <t>Ostatní správa ve vodním hospodářství (vratka daně voda)</t>
  </si>
  <si>
    <t>Rozbor hospodaření obce Ždírec ke dni 31. května 2012</t>
  </si>
  <si>
    <t>Stav k 31.5.2012</t>
  </si>
  <si>
    <t>Stav běžného účtu k 31.5.2012:</t>
  </si>
  <si>
    <t>Odvod z výherních HP</t>
  </si>
  <si>
    <t>715,3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</si>
</sst>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  <numFmt numFmtId="169" formatCode="mmm/yyyy"/>
  </numFmts>
  <fonts count="104">
    <font>
      <sz val="10"/>
      <name val="Arial CE"/>
      <family val="0"/>
    </font>
    <font>
      <sz val="12"/>
      <name val="Times New Roman CE"/>
      <family val="1"/>
    </font>
    <font>
      <sz val="11"/>
      <name val="Times New Roman CE"/>
      <family val="1"/>
    </font>
    <font>
      <sz val="11"/>
      <name val="Arial CE"/>
      <family val="0"/>
    </font>
    <font>
      <i/>
      <u val="single"/>
      <sz val="11"/>
      <name val="Times New Roman CE"/>
      <family val="1"/>
    </font>
    <font>
      <b/>
      <sz val="10"/>
      <name val="Arial CE"/>
      <family val="2"/>
    </font>
    <font>
      <sz val="10"/>
      <name val="Times New Roman CE"/>
      <family val="1"/>
    </font>
    <font>
      <u val="singleAccounting"/>
      <sz val="16"/>
      <name val="Arial CE"/>
      <family val="2"/>
    </font>
    <font>
      <sz val="10"/>
      <color indexed="55"/>
      <name val="Arial CE"/>
      <family val="2"/>
    </font>
    <font>
      <u val="singleAccounting"/>
      <sz val="11"/>
      <name val="Arial CE"/>
      <family val="2"/>
    </font>
    <font>
      <b/>
      <u val="singleAccounting"/>
      <sz val="11"/>
      <name val="Arial CE"/>
      <family val="2"/>
    </font>
    <font>
      <b/>
      <sz val="11"/>
      <name val="Times New Roman CE"/>
      <family val="1"/>
    </font>
    <font>
      <b/>
      <sz val="11"/>
      <name val="Arial CE"/>
      <family val="2"/>
    </font>
    <font>
      <b/>
      <u val="double"/>
      <sz val="11"/>
      <name val="Times New Roman CE"/>
      <family val="1"/>
    </font>
    <font>
      <sz val="12"/>
      <name val="Arial CE"/>
      <family val="2"/>
    </font>
    <font>
      <b/>
      <i/>
      <sz val="11"/>
      <name val="Times New Roman CE"/>
      <family val="1"/>
    </font>
    <font>
      <u val="single"/>
      <sz val="11"/>
      <name val="Times New Roman CE"/>
      <family val="1"/>
    </font>
    <font>
      <sz val="11"/>
      <color indexed="55"/>
      <name val="Arial CE"/>
      <family val="2"/>
    </font>
    <font>
      <u val="singleAccounting"/>
      <sz val="16"/>
      <color indexed="8"/>
      <name val="Arial CE"/>
      <family val="2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30"/>
      <name val="Arial CE"/>
      <family val="2"/>
    </font>
    <font>
      <sz val="11"/>
      <color indexed="30"/>
      <name val="Arial CE"/>
      <family val="2"/>
    </font>
    <font>
      <u val="singleAccounting"/>
      <sz val="16"/>
      <color indexed="10"/>
      <name val="Arial CE"/>
      <family val="2"/>
    </font>
    <font>
      <sz val="10"/>
      <color indexed="10"/>
      <name val="Arial CE"/>
      <family val="2"/>
    </font>
    <font>
      <sz val="11"/>
      <color indexed="10"/>
      <name val="Arial CE"/>
      <family val="2"/>
    </font>
    <font>
      <sz val="10"/>
      <color indexed="30"/>
      <name val="Times New Roman CE"/>
      <family val="1"/>
    </font>
    <font>
      <sz val="10"/>
      <color indexed="30"/>
      <name val="Arial"/>
      <family val="2"/>
    </font>
    <font>
      <sz val="11"/>
      <color indexed="30"/>
      <name val="Arial"/>
      <family val="2"/>
    </font>
    <font>
      <u val="singleAccounting"/>
      <sz val="10"/>
      <color indexed="30"/>
      <name val="Arial CE"/>
      <family val="2"/>
    </font>
    <font>
      <u val="singleAccounting"/>
      <sz val="16"/>
      <color indexed="30"/>
      <name val="Arial CE"/>
      <family val="2"/>
    </font>
    <font>
      <b/>
      <sz val="11"/>
      <color indexed="8"/>
      <name val="Times New Roman CE"/>
      <family val="1"/>
    </font>
    <font>
      <b/>
      <sz val="12"/>
      <color indexed="8"/>
      <name val="Arial CE"/>
      <family val="2"/>
    </font>
    <font>
      <b/>
      <sz val="10"/>
      <color indexed="8"/>
      <name val="Arial"/>
      <family val="2"/>
    </font>
    <font>
      <b/>
      <sz val="10"/>
      <color indexed="8"/>
      <name val="Arial CE"/>
      <family val="2"/>
    </font>
    <font>
      <b/>
      <sz val="11"/>
      <color indexed="8"/>
      <name val="Arial CE"/>
      <family val="2"/>
    </font>
    <font>
      <sz val="10"/>
      <color indexed="8"/>
      <name val="Arial CE"/>
      <family val="2"/>
    </font>
    <font>
      <u val="singleAccounting"/>
      <sz val="10"/>
      <color indexed="10"/>
      <name val="Arial CE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Times New Roman CE"/>
      <family val="1"/>
    </font>
    <font>
      <b/>
      <sz val="11"/>
      <color indexed="10"/>
      <name val="Arial CE"/>
      <family val="2"/>
    </font>
    <font>
      <b/>
      <sz val="10"/>
      <color indexed="30"/>
      <name val="Arial"/>
      <family val="2"/>
    </font>
    <font>
      <b/>
      <sz val="11"/>
      <color indexed="3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0070C0"/>
      <name val="Arial CE"/>
      <family val="2"/>
    </font>
    <font>
      <sz val="11"/>
      <color rgb="FF0070C0"/>
      <name val="Arial CE"/>
      <family val="2"/>
    </font>
    <font>
      <u val="singleAccounting"/>
      <sz val="16"/>
      <color rgb="FFFF0000"/>
      <name val="Arial CE"/>
      <family val="2"/>
    </font>
    <font>
      <sz val="10"/>
      <color rgb="FFFF0000"/>
      <name val="Arial CE"/>
      <family val="2"/>
    </font>
    <font>
      <sz val="11"/>
      <color rgb="FFFF0000"/>
      <name val="Arial CE"/>
      <family val="2"/>
    </font>
    <font>
      <sz val="10"/>
      <color rgb="FF0070C0"/>
      <name val="Times New Roman CE"/>
      <family val="1"/>
    </font>
    <font>
      <sz val="10"/>
      <color rgb="FF0070C0"/>
      <name val="Arial"/>
      <family val="2"/>
    </font>
    <font>
      <sz val="11"/>
      <color rgb="FF0070C0"/>
      <name val="Arial"/>
      <family val="2"/>
    </font>
    <font>
      <u val="singleAccounting"/>
      <sz val="10"/>
      <color rgb="FF0070C0"/>
      <name val="Arial CE"/>
      <family val="2"/>
    </font>
    <font>
      <u val="singleAccounting"/>
      <sz val="16"/>
      <color rgb="FF0070C0"/>
      <name val="Arial CE"/>
      <family val="2"/>
    </font>
    <font>
      <b/>
      <sz val="11"/>
      <color theme="1"/>
      <name val="Times New Roman CE"/>
      <family val="1"/>
    </font>
    <font>
      <b/>
      <sz val="12"/>
      <color theme="1"/>
      <name val="Arial CE"/>
      <family val="2"/>
    </font>
    <font>
      <b/>
      <sz val="10"/>
      <color theme="1"/>
      <name val="Arial"/>
      <family val="2"/>
    </font>
    <font>
      <b/>
      <sz val="10"/>
      <color theme="1"/>
      <name val="Arial CE"/>
      <family val="2"/>
    </font>
    <font>
      <b/>
      <sz val="11"/>
      <color theme="1"/>
      <name val="Arial CE"/>
      <family val="2"/>
    </font>
    <font>
      <sz val="10"/>
      <color theme="1"/>
      <name val="Arial CE"/>
      <family val="2"/>
    </font>
    <font>
      <u val="singleAccounting"/>
      <sz val="10"/>
      <color rgb="FFFF0000"/>
      <name val="Arial CE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Times New Roman CE"/>
      <family val="1"/>
    </font>
    <font>
      <b/>
      <sz val="11"/>
      <color rgb="FFFF0000"/>
      <name val="Arial CE"/>
      <family val="2"/>
    </font>
    <font>
      <b/>
      <sz val="10"/>
      <color rgb="FF0070C0"/>
      <name val="Arial"/>
      <family val="2"/>
    </font>
    <font>
      <b/>
      <sz val="11"/>
      <color rgb="FF0070C0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20" borderId="0" applyNumberFormat="0" applyBorder="0" applyAlignment="0" applyProtection="0"/>
    <xf numFmtId="0" fontId="6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3" fillId="0" borderId="7" applyNumberFormat="0" applyFill="0" applyAlignment="0" applyProtection="0"/>
    <xf numFmtId="0" fontId="74" fillId="24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25" borderId="8" applyNumberFormat="0" applyAlignment="0" applyProtection="0"/>
    <xf numFmtId="0" fontId="77" fillId="26" borderId="8" applyNumberFormat="0" applyAlignment="0" applyProtection="0"/>
    <xf numFmtId="0" fontId="78" fillId="26" borderId="9" applyNumberFormat="0" applyAlignment="0" applyProtection="0"/>
    <xf numFmtId="0" fontId="79" fillId="0" borderId="0" applyNumberFormat="0" applyFill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64" fillId="29" borderId="0" applyNumberFormat="0" applyBorder="0" applyAlignment="0" applyProtection="0"/>
    <xf numFmtId="0" fontId="64" fillId="30" borderId="0" applyNumberFormat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 indent="1"/>
    </xf>
    <xf numFmtId="0" fontId="6" fillId="0" borderId="0" xfId="0" applyFont="1" applyAlignment="1">
      <alignment/>
    </xf>
    <xf numFmtId="0" fontId="7" fillId="0" borderId="0" xfId="0" applyFont="1" applyFill="1" applyAlignment="1">
      <alignment horizontal="center" vertical="center"/>
    </xf>
    <xf numFmtId="164" fontId="8" fillId="0" borderId="0" xfId="38" applyNumberFormat="1" applyFont="1" applyAlignment="1">
      <alignment horizontal="right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Alignment="1">
      <alignment/>
    </xf>
    <xf numFmtId="0" fontId="2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4" fillId="0" borderId="0" xfId="0" applyFont="1" applyAlignment="1">
      <alignment/>
    </xf>
    <xf numFmtId="164" fontId="0" fillId="0" borderId="0" xfId="38" applyNumberFormat="1" applyFont="1" applyAlignment="1">
      <alignment horizontal="right"/>
    </xf>
    <xf numFmtId="44" fontId="2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3" fillId="33" borderId="10" xfId="0" applyNumberFormat="1" applyFont="1" applyFill="1" applyBorder="1" applyAlignment="1">
      <alignment horizontal="right"/>
    </xf>
    <xf numFmtId="0" fontId="15" fillId="0" borderId="0" xfId="0" applyFont="1" applyAlignment="1">
      <alignment horizontal="left"/>
    </xf>
    <xf numFmtId="49" fontId="3" fillId="33" borderId="11" xfId="0" applyNumberFormat="1" applyFont="1" applyFill="1" applyBorder="1" applyAlignment="1">
      <alignment horizontal="right"/>
    </xf>
    <xf numFmtId="49" fontId="2" fillId="0" borderId="0" xfId="0" applyNumberFormat="1" applyFont="1" applyAlignment="1">
      <alignment horizontal="right" vertical="center"/>
    </xf>
    <xf numFmtId="164" fontId="3" fillId="33" borderId="12" xfId="38" applyNumberFormat="1" applyFont="1" applyFill="1" applyBorder="1" applyAlignment="1">
      <alignment horizontal="right"/>
    </xf>
    <xf numFmtId="49" fontId="2" fillId="0" borderId="0" xfId="0" applyNumberFormat="1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164" fontId="3" fillId="33" borderId="12" xfId="0" applyNumberFormat="1" applyFont="1" applyFill="1" applyBorder="1" applyAlignment="1">
      <alignment horizontal="right"/>
    </xf>
    <xf numFmtId="164" fontId="12" fillId="33" borderId="12" xfId="0" applyNumberFormat="1" applyFont="1" applyFill="1" applyBorder="1" applyAlignment="1">
      <alignment horizontal="right"/>
    </xf>
    <xf numFmtId="164" fontId="17" fillId="0" borderId="0" xfId="38" applyNumberFormat="1" applyFont="1" applyAlignment="1">
      <alignment horizontal="right"/>
    </xf>
    <xf numFmtId="0" fontId="3" fillId="33" borderId="0" xfId="0" applyFont="1" applyFill="1" applyAlignment="1">
      <alignment/>
    </xf>
    <xf numFmtId="44" fontId="3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44" fontId="11" fillId="0" borderId="0" xfId="0" applyNumberFormat="1" applyFont="1" applyAlignment="1">
      <alignment horizontal="right"/>
    </xf>
    <xf numFmtId="44" fontId="2" fillId="0" borderId="0" xfId="38" applyNumberFormat="1" applyFont="1" applyAlignment="1">
      <alignment/>
    </xf>
    <xf numFmtId="44" fontId="80" fillId="0" borderId="0" xfId="0" applyNumberFormat="1" applyFont="1" applyAlignment="1">
      <alignment horizontal="center"/>
    </xf>
    <xf numFmtId="14" fontId="81" fillId="0" borderId="0" xfId="0" applyNumberFormat="1" applyFont="1" applyAlignment="1">
      <alignment horizontal="center"/>
    </xf>
    <xf numFmtId="0" fontId="81" fillId="0" borderId="0" xfId="0" applyFont="1" applyAlignment="1">
      <alignment/>
    </xf>
    <xf numFmtId="44" fontId="81" fillId="0" borderId="0" xfId="0" applyNumberFormat="1" applyFont="1" applyAlignment="1">
      <alignment/>
    </xf>
    <xf numFmtId="44" fontId="82" fillId="0" borderId="0" xfId="0" applyNumberFormat="1" applyFont="1" applyFill="1" applyAlignment="1">
      <alignment horizontal="center" vertical="center"/>
    </xf>
    <xf numFmtId="44" fontId="83" fillId="0" borderId="0" xfId="0" applyNumberFormat="1" applyFont="1" applyAlignment="1">
      <alignment/>
    </xf>
    <xf numFmtId="0" fontId="84" fillId="0" borderId="0" xfId="0" applyFont="1" applyAlignment="1">
      <alignment/>
    </xf>
    <xf numFmtId="44" fontId="84" fillId="0" borderId="0" xfId="0" applyNumberFormat="1" applyFont="1" applyAlignment="1">
      <alignment/>
    </xf>
    <xf numFmtId="44" fontId="83" fillId="0" borderId="0" xfId="0" applyNumberFormat="1" applyFont="1" applyAlignment="1">
      <alignment horizontal="center"/>
    </xf>
    <xf numFmtId="14" fontId="84" fillId="0" borderId="0" xfId="0" applyNumberFormat="1" applyFont="1" applyAlignment="1">
      <alignment horizontal="center"/>
    </xf>
    <xf numFmtId="0" fontId="81" fillId="0" borderId="0" xfId="0" applyFont="1" applyAlignment="1">
      <alignment horizontal="center"/>
    </xf>
    <xf numFmtId="44" fontId="80" fillId="0" borderId="0" xfId="0" applyNumberFormat="1" applyFont="1" applyAlignment="1">
      <alignment/>
    </xf>
    <xf numFmtId="44" fontId="85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14" fontId="86" fillId="0" borderId="0" xfId="0" applyNumberFormat="1" applyFont="1" applyAlignment="1">
      <alignment horizontal="center"/>
    </xf>
    <xf numFmtId="49" fontId="19" fillId="33" borderId="11" xfId="0" applyNumberFormat="1" applyFont="1" applyFill="1" applyBorder="1" applyAlignment="1">
      <alignment horizontal="right"/>
    </xf>
    <xf numFmtId="44" fontId="19" fillId="0" borderId="0" xfId="0" applyNumberFormat="1" applyFont="1" applyAlignment="1">
      <alignment horizontal="center"/>
    </xf>
    <xf numFmtId="44" fontId="86" fillId="0" borderId="0" xfId="0" applyNumberFormat="1" applyFont="1" applyAlignment="1">
      <alignment horizontal="center"/>
    </xf>
    <xf numFmtId="0" fontId="86" fillId="0" borderId="0" xfId="0" applyFont="1" applyAlignment="1">
      <alignment/>
    </xf>
    <xf numFmtId="44" fontId="86" fillId="0" borderId="0" xfId="0" applyNumberFormat="1" applyFont="1" applyAlignment="1">
      <alignment/>
    </xf>
    <xf numFmtId="164" fontId="19" fillId="33" borderId="12" xfId="38" applyNumberFormat="1" applyFont="1" applyFill="1" applyBorder="1" applyAlignment="1">
      <alignment horizontal="right"/>
    </xf>
    <xf numFmtId="14" fontId="87" fillId="0" borderId="0" xfId="0" applyNumberFormat="1" applyFont="1" applyAlignment="1">
      <alignment horizontal="center"/>
    </xf>
    <xf numFmtId="0" fontId="20" fillId="0" borderId="0" xfId="0" applyFont="1" applyAlignment="1">
      <alignment/>
    </xf>
    <xf numFmtId="0" fontId="88" fillId="0" borderId="0" xfId="0" applyFont="1" applyFill="1" applyAlignment="1">
      <alignment horizontal="center" vertical="center"/>
    </xf>
    <xf numFmtId="0" fontId="80" fillId="0" borderId="0" xfId="0" applyFont="1" applyAlignment="1">
      <alignment/>
    </xf>
    <xf numFmtId="44" fontId="89" fillId="0" borderId="0" xfId="0" applyNumberFormat="1" applyFont="1" applyFill="1" applyAlignment="1">
      <alignment horizontal="center" vertical="center"/>
    </xf>
    <xf numFmtId="164" fontId="19" fillId="23" borderId="12" xfId="38" applyNumberFormat="1" applyFont="1" applyFill="1" applyBorder="1" applyAlignment="1">
      <alignment horizontal="right"/>
    </xf>
    <xf numFmtId="164" fontId="0" fillId="23" borderId="0" xfId="38" applyNumberFormat="1" applyFont="1" applyFill="1" applyAlignment="1">
      <alignment horizontal="right"/>
    </xf>
    <xf numFmtId="49" fontId="20" fillId="23" borderId="11" xfId="0" applyNumberFormat="1" applyFont="1" applyFill="1" applyBorder="1" applyAlignment="1">
      <alignment horizontal="right"/>
    </xf>
    <xf numFmtId="164" fontId="21" fillId="23" borderId="0" xfId="0" applyNumberFormat="1" applyFont="1" applyFill="1" applyBorder="1" applyAlignment="1">
      <alignment horizontal="right"/>
    </xf>
    <xf numFmtId="164" fontId="5" fillId="23" borderId="0" xfId="0" applyNumberFormat="1" applyFont="1" applyFill="1" applyBorder="1" applyAlignment="1">
      <alignment horizontal="right"/>
    </xf>
    <xf numFmtId="0" fontId="6" fillId="23" borderId="0" xfId="0" applyFont="1" applyFill="1" applyAlignment="1">
      <alignment/>
    </xf>
    <xf numFmtId="0" fontId="90" fillId="0" borderId="0" xfId="0" applyFont="1" applyBorder="1" applyAlignment="1">
      <alignment/>
    </xf>
    <xf numFmtId="0" fontId="91" fillId="0" borderId="0" xfId="0" applyFont="1" applyAlignment="1">
      <alignment/>
    </xf>
    <xf numFmtId="44" fontId="92" fillId="0" borderId="0" xfId="0" applyNumberFormat="1" applyFont="1" applyAlignment="1">
      <alignment horizontal="center"/>
    </xf>
    <xf numFmtId="164" fontId="92" fillId="23" borderId="12" xfId="0" applyNumberFormat="1" applyFont="1" applyFill="1" applyBorder="1" applyAlignment="1">
      <alignment horizontal="right"/>
    </xf>
    <xf numFmtId="0" fontId="93" fillId="0" borderId="0" xfId="0" applyFont="1" applyAlignment="1">
      <alignment/>
    </xf>
    <xf numFmtId="0" fontId="90" fillId="0" borderId="0" xfId="0" applyFont="1" applyAlignment="1">
      <alignment/>
    </xf>
    <xf numFmtId="0" fontId="94" fillId="0" borderId="0" xfId="0" applyFont="1" applyAlignment="1">
      <alignment/>
    </xf>
    <xf numFmtId="44" fontId="94" fillId="0" borderId="0" xfId="0" applyNumberFormat="1" applyFont="1" applyAlignment="1">
      <alignment/>
    </xf>
    <xf numFmtId="164" fontId="94" fillId="33" borderId="12" xfId="0" applyNumberFormat="1" applyFont="1" applyFill="1" applyBorder="1" applyAlignment="1">
      <alignment horizontal="right"/>
    </xf>
    <xf numFmtId="44" fontId="95" fillId="0" borderId="0" xfId="0" applyNumberFormat="1" applyFont="1" applyAlignment="1">
      <alignment/>
    </xf>
    <xf numFmtId="0" fontId="96" fillId="0" borderId="0" xfId="0" applyFont="1" applyFill="1" applyAlignment="1">
      <alignment horizontal="center" vertical="center"/>
    </xf>
    <xf numFmtId="0" fontId="84" fillId="0" borderId="0" xfId="0" applyFont="1" applyAlignment="1">
      <alignment horizontal="center"/>
    </xf>
    <xf numFmtId="14" fontId="97" fillId="0" borderId="0" xfId="0" applyNumberFormat="1" applyFont="1" applyAlignment="1">
      <alignment horizontal="center"/>
    </xf>
    <xf numFmtId="44" fontId="97" fillId="0" borderId="0" xfId="0" applyNumberFormat="1" applyFont="1" applyAlignment="1">
      <alignment horizontal="center"/>
    </xf>
    <xf numFmtId="0" fontId="97" fillId="0" borderId="0" xfId="0" applyFont="1" applyAlignment="1">
      <alignment/>
    </xf>
    <xf numFmtId="44" fontId="97" fillId="0" borderId="0" xfId="0" applyNumberFormat="1" applyFont="1" applyAlignment="1">
      <alignment/>
    </xf>
    <xf numFmtId="14" fontId="98" fillId="0" borderId="0" xfId="0" applyNumberFormat="1" applyFont="1" applyAlignment="1">
      <alignment horizontal="center"/>
    </xf>
    <xf numFmtId="0" fontId="83" fillId="0" borderId="0" xfId="0" applyFont="1" applyAlignment="1">
      <alignment/>
    </xf>
    <xf numFmtId="44" fontId="99" fillId="0" borderId="0" xfId="0" applyNumberFormat="1" applyFont="1" applyAlignment="1">
      <alignment/>
    </xf>
    <xf numFmtId="44" fontId="100" fillId="0" borderId="0" xfId="0" applyNumberFormat="1" applyFont="1" applyAlignment="1">
      <alignment/>
    </xf>
    <xf numFmtId="44" fontId="83" fillId="0" borderId="0" xfId="38" applyFont="1" applyAlignment="1">
      <alignment/>
    </xf>
    <xf numFmtId="44" fontId="101" fillId="0" borderId="0" xfId="0" applyNumberFormat="1" applyFont="1" applyAlignment="1">
      <alignment/>
    </xf>
    <xf numFmtId="44" fontId="102" fillId="0" borderId="0" xfId="0" applyNumberFormat="1" applyFont="1" applyAlignment="1">
      <alignment/>
    </xf>
    <xf numFmtId="44" fontId="11" fillId="0" borderId="0" xfId="38" applyFont="1" applyAlignment="1">
      <alignment horizontal="right"/>
    </xf>
    <xf numFmtId="164" fontId="12" fillId="0" borderId="0" xfId="38" applyNumberFormat="1" applyFont="1" applyAlignment="1">
      <alignment horizontal="right"/>
    </xf>
    <xf numFmtId="44" fontId="103" fillId="0" borderId="0" xfId="0" applyNumberFormat="1" applyFont="1" applyAlignment="1">
      <alignment/>
    </xf>
    <xf numFmtId="44" fontId="18" fillId="0" borderId="0" xfId="0" applyNumberFormat="1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zoomScalePageLayoutView="0" workbookViewId="0" topLeftCell="A1">
      <selection activeCell="E58" sqref="E58"/>
    </sheetView>
  </sheetViews>
  <sheetFormatPr defaultColWidth="9.00390625" defaultRowHeight="12.75"/>
  <cols>
    <col min="1" max="1" width="2.00390625" style="1" customWidth="1"/>
    <col min="2" max="2" width="50.875" style="2" bestFit="1" customWidth="1"/>
    <col min="3" max="3" width="16.00390625" style="2" hidden="1" customWidth="1"/>
    <col min="4" max="4" width="18.00390625" style="2" bestFit="1" customWidth="1"/>
    <col min="5" max="5" width="17.875" style="51" bestFit="1" customWidth="1"/>
    <col min="6" max="6" width="17.875" style="45" hidden="1" customWidth="1"/>
    <col min="7" max="7" width="17.875" style="45" customWidth="1"/>
    <col min="8" max="8" width="6.125" style="10" bestFit="1" customWidth="1"/>
    <col min="10" max="10" width="17.00390625" style="0" customWidth="1"/>
  </cols>
  <sheetData>
    <row r="1" spans="1:8" ht="24">
      <c r="A1" s="98" t="s">
        <v>94</v>
      </c>
      <c r="B1" s="98"/>
      <c r="C1" s="98"/>
      <c r="D1" s="98"/>
      <c r="E1" s="98"/>
      <c r="F1" s="98"/>
      <c r="G1" s="98"/>
      <c r="H1" s="98"/>
    </row>
    <row r="2" spans="1:8" ht="13.5" customHeight="1">
      <c r="A2" s="9"/>
      <c r="B2" s="9"/>
      <c r="C2" s="9"/>
      <c r="D2" s="9"/>
      <c r="E2" s="65"/>
      <c r="F2" s="44"/>
      <c r="G2" s="44"/>
      <c r="H2" s="9"/>
    </row>
    <row r="3" spans="3:8" ht="13.5" customHeight="1">
      <c r="C3" s="22" t="s">
        <v>64</v>
      </c>
      <c r="D3" s="22"/>
      <c r="E3" s="40" t="s">
        <v>68</v>
      </c>
      <c r="F3" s="40" t="s">
        <v>68</v>
      </c>
      <c r="G3" s="48" t="s">
        <v>68</v>
      </c>
      <c r="H3" s="24" t="s">
        <v>37</v>
      </c>
    </row>
    <row r="4" spans="1:8" s="3" customFormat="1" ht="13.5">
      <c r="A4" s="13" t="s">
        <v>0</v>
      </c>
      <c r="C4" s="23" t="s">
        <v>79</v>
      </c>
      <c r="D4" s="23" t="s">
        <v>64</v>
      </c>
      <c r="E4" s="41">
        <v>41029</v>
      </c>
      <c r="F4" s="41">
        <v>40422</v>
      </c>
      <c r="G4" s="49">
        <v>41060</v>
      </c>
      <c r="H4" s="26" t="s">
        <v>38</v>
      </c>
    </row>
    <row r="5" spans="1:8" s="3" customFormat="1" ht="14.25">
      <c r="A5" s="25" t="s">
        <v>1</v>
      </c>
      <c r="B5" s="2"/>
      <c r="E5" s="42"/>
      <c r="F5" s="46"/>
      <c r="G5" s="46"/>
      <c r="H5" s="35"/>
    </row>
    <row r="6" spans="1:8" s="3" customFormat="1" ht="13.5" customHeight="1">
      <c r="A6" s="27"/>
      <c r="B6" s="4" t="s">
        <v>2</v>
      </c>
      <c r="C6" s="21">
        <f>F6-E6</f>
        <v>-41994</v>
      </c>
      <c r="D6" s="21">
        <f>G6-E6</f>
        <v>48404</v>
      </c>
      <c r="E6" s="43">
        <v>251794</v>
      </c>
      <c r="F6" s="47">
        <v>209800</v>
      </c>
      <c r="G6" s="47">
        <v>300198</v>
      </c>
      <c r="H6" s="28">
        <v>46.2</v>
      </c>
    </row>
    <row r="7" spans="1:8" s="3" customFormat="1" ht="13.5" customHeight="1">
      <c r="A7" s="29"/>
      <c r="B7" s="4" t="s">
        <v>3</v>
      </c>
      <c r="C7" s="21">
        <f aca="true" t="shared" si="0" ref="C7:C41">F7-E7</f>
        <v>0</v>
      </c>
      <c r="D7" s="21">
        <f aca="true" t="shared" si="1" ref="D7:D51">G7-E7</f>
        <v>0</v>
      </c>
      <c r="E7" s="43">
        <v>228354</v>
      </c>
      <c r="F7" s="47">
        <v>228354</v>
      </c>
      <c r="G7" s="47">
        <v>228354</v>
      </c>
      <c r="H7" s="28"/>
    </row>
    <row r="8" spans="1:8" s="3" customFormat="1" ht="13.5" customHeight="1">
      <c r="A8" s="29"/>
      <c r="B8" s="4" t="s">
        <v>4</v>
      </c>
      <c r="C8" s="21">
        <f t="shared" si="0"/>
        <v>-4405</v>
      </c>
      <c r="D8" s="21">
        <f t="shared" si="1"/>
        <v>5938</v>
      </c>
      <c r="E8" s="43">
        <v>28669</v>
      </c>
      <c r="F8" s="47">
        <v>24264</v>
      </c>
      <c r="G8" s="47">
        <v>34607</v>
      </c>
      <c r="H8" s="28">
        <v>53.2</v>
      </c>
    </row>
    <row r="9" spans="1:8" s="3" customFormat="1" ht="13.5" customHeight="1">
      <c r="A9" s="29"/>
      <c r="B9" s="4" t="s">
        <v>5</v>
      </c>
      <c r="C9" s="21">
        <f t="shared" si="0"/>
        <v>-35730</v>
      </c>
      <c r="D9" s="21">
        <f t="shared" si="1"/>
        <v>0</v>
      </c>
      <c r="E9" s="43">
        <v>296763</v>
      </c>
      <c r="F9" s="47">
        <v>261033</v>
      </c>
      <c r="G9" s="47">
        <v>296763</v>
      </c>
      <c r="H9" s="28">
        <v>33</v>
      </c>
    </row>
    <row r="10" spans="1:8" s="3" customFormat="1" ht="13.5" customHeight="1" hidden="1">
      <c r="A10" s="29"/>
      <c r="B10" s="4" t="s">
        <v>65</v>
      </c>
      <c r="C10" s="21">
        <f t="shared" si="0"/>
        <v>0</v>
      </c>
      <c r="D10" s="21">
        <f t="shared" si="1"/>
        <v>0</v>
      </c>
      <c r="E10" s="43"/>
      <c r="F10" s="47"/>
      <c r="G10" s="47"/>
      <c r="H10" s="28"/>
    </row>
    <row r="11" spans="1:8" s="3" customFormat="1" ht="13.5" customHeight="1">
      <c r="A11" s="29"/>
      <c r="B11" s="4" t="s">
        <v>89</v>
      </c>
      <c r="C11" s="21"/>
      <c r="D11" s="21">
        <f t="shared" si="1"/>
        <v>0</v>
      </c>
      <c r="E11" s="43">
        <v>164350</v>
      </c>
      <c r="F11" s="47">
        <v>164350</v>
      </c>
      <c r="G11" s="47">
        <v>164350</v>
      </c>
      <c r="H11" s="28"/>
    </row>
    <row r="12" spans="1:10" s="3" customFormat="1" ht="13.5" customHeight="1">
      <c r="A12" s="29"/>
      <c r="B12" s="4" t="s">
        <v>6</v>
      </c>
      <c r="C12" s="21">
        <f t="shared" si="0"/>
        <v>-73804</v>
      </c>
      <c r="D12" s="21">
        <f t="shared" si="1"/>
        <v>201782</v>
      </c>
      <c r="E12" s="43">
        <v>461029</v>
      </c>
      <c r="F12" s="47">
        <v>387225</v>
      </c>
      <c r="G12" s="47">
        <v>662811</v>
      </c>
      <c r="H12" s="28">
        <v>41.4</v>
      </c>
      <c r="J12" s="36"/>
    </row>
    <row r="13" spans="1:10" s="3" customFormat="1" ht="13.5" customHeight="1">
      <c r="A13" s="29"/>
      <c r="B13" s="4" t="s">
        <v>7</v>
      </c>
      <c r="C13" s="21">
        <f t="shared" si="0"/>
        <v>-15400</v>
      </c>
      <c r="D13" s="21">
        <f t="shared" si="1"/>
        <v>21150</v>
      </c>
      <c r="E13" s="43">
        <v>227278</v>
      </c>
      <c r="F13" s="47">
        <v>211878</v>
      </c>
      <c r="G13" s="47">
        <v>248428</v>
      </c>
      <c r="H13" s="28">
        <v>82.8</v>
      </c>
      <c r="J13" s="36"/>
    </row>
    <row r="14" spans="1:10" s="3" customFormat="1" ht="13.5">
      <c r="A14" s="29"/>
      <c r="B14" s="4" t="s">
        <v>8</v>
      </c>
      <c r="C14" s="21">
        <f t="shared" si="0"/>
        <v>-150</v>
      </c>
      <c r="D14" s="21">
        <f t="shared" si="1"/>
        <v>0</v>
      </c>
      <c r="E14" s="43">
        <v>6500</v>
      </c>
      <c r="F14" s="47">
        <v>6350</v>
      </c>
      <c r="G14" s="47">
        <v>6500</v>
      </c>
      <c r="H14" s="28">
        <v>92.9</v>
      </c>
      <c r="J14" s="36"/>
    </row>
    <row r="15" spans="1:8" s="3" customFormat="1" ht="13.5">
      <c r="A15" s="29"/>
      <c r="B15" s="4" t="s">
        <v>33</v>
      </c>
      <c r="C15" s="21">
        <f t="shared" si="0"/>
        <v>0</v>
      </c>
      <c r="D15" s="21">
        <f t="shared" si="1"/>
        <v>0</v>
      </c>
      <c r="E15" s="43">
        <v>0</v>
      </c>
      <c r="F15" s="47">
        <v>0</v>
      </c>
      <c r="G15" s="47">
        <v>0</v>
      </c>
      <c r="H15" s="28"/>
    </row>
    <row r="16" spans="1:8" s="3" customFormat="1" ht="13.5">
      <c r="A16" s="29"/>
      <c r="B16" s="4" t="s">
        <v>66</v>
      </c>
      <c r="C16" s="21">
        <f t="shared" si="0"/>
        <v>0</v>
      </c>
      <c r="D16" s="21">
        <f t="shared" si="1"/>
        <v>4264.38</v>
      </c>
      <c r="E16" s="43">
        <v>3330</v>
      </c>
      <c r="F16" s="47">
        <v>3330</v>
      </c>
      <c r="G16" s="47">
        <v>7594.38</v>
      </c>
      <c r="H16" s="28">
        <v>69</v>
      </c>
    </row>
    <row r="17" spans="1:8" s="3" customFormat="1" ht="13.5">
      <c r="A17" s="29"/>
      <c r="B17" s="4" t="s">
        <v>97</v>
      </c>
      <c r="C17" s="21"/>
      <c r="D17" s="21">
        <f t="shared" si="1"/>
        <v>8260</v>
      </c>
      <c r="E17" s="43">
        <v>0</v>
      </c>
      <c r="F17" s="47"/>
      <c r="G17" s="47">
        <v>8260</v>
      </c>
      <c r="H17" s="28"/>
    </row>
    <row r="18" spans="1:8" s="3" customFormat="1" ht="13.5">
      <c r="A18" s="29"/>
      <c r="B18" s="4" t="s">
        <v>9</v>
      </c>
      <c r="C18" s="21">
        <f t="shared" si="0"/>
        <v>-270</v>
      </c>
      <c r="D18" s="21">
        <f t="shared" si="1"/>
        <v>430</v>
      </c>
      <c r="E18" s="43">
        <v>1010</v>
      </c>
      <c r="F18" s="47">
        <v>740</v>
      </c>
      <c r="G18" s="47">
        <v>1440</v>
      </c>
      <c r="H18" s="28">
        <v>14.4</v>
      </c>
    </row>
    <row r="19" spans="1:8" s="3" customFormat="1" ht="13.5" customHeight="1">
      <c r="A19" s="29"/>
      <c r="B19" s="4" t="s">
        <v>41</v>
      </c>
      <c r="C19" s="21">
        <f t="shared" si="0"/>
        <v>0</v>
      </c>
      <c r="D19" s="21">
        <f t="shared" si="1"/>
        <v>0</v>
      </c>
      <c r="E19" s="43">
        <v>686</v>
      </c>
      <c r="F19" s="47">
        <v>686</v>
      </c>
      <c r="G19" s="47">
        <v>686</v>
      </c>
      <c r="H19" s="28">
        <v>0.2</v>
      </c>
    </row>
    <row r="20" spans="1:8" s="3" customFormat="1" ht="13.5" customHeight="1">
      <c r="A20" s="29"/>
      <c r="B20" s="4"/>
      <c r="C20" s="21"/>
      <c r="D20" s="21"/>
      <c r="E20" s="43"/>
      <c r="F20" s="47"/>
      <c r="G20" s="47"/>
      <c r="H20" s="28"/>
    </row>
    <row r="21" spans="1:8" s="3" customFormat="1" ht="14.25">
      <c r="A21" s="30" t="s">
        <v>10</v>
      </c>
      <c r="B21" s="2"/>
      <c r="C21" s="21"/>
      <c r="D21" s="21"/>
      <c r="E21" s="43"/>
      <c r="F21" s="47"/>
      <c r="G21" s="47"/>
      <c r="H21" s="28"/>
    </row>
    <row r="22" spans="1:8" s="3" customFormat="1" ht="14.25">
      <c r="A22" s="30" t="s">
        <v>53</v>
      </c>
      <c r="B22" s="2"/>
      <c r="C22" s="21"/>
      <c r="D22" s="21"/>
      <c r="E22" s="43"/>
      <c r="F22" s="47"/>
      <c r="G22" s="47"/>
      <c r="H22" s="28"/>
    </row>
    <row r="23" spans="1:8" s="3" customFormat="1" ht="14.25">
      <c r="A23" s="30"/>
      <c r="B23" s="2" t="s">
        <v>82</v>
      </c>
      <c r="C23" s="21">
        <f t="shared" si="0"/>
        <v>0</v>
      </c>
      <c r="D23" s="21">
        <f t="shared" si="1"/>
        <v>4936</v>
      </c>
      <c r="E23" s="43">
        <v>1</v>
      </c>
      <c r="F23" s="47">
        <v>1</v>
      </c>
      <c r="G23" s="47">
        <v>4937</v>
      </c>
      <c r="H23" s="28">
        <v>24.7</v>
      </c>
    </row>
    <row r="24" spans="1:8" s="3" customFormat="1" ht="14.25">
      <c r="A24" s="30"/>
      <c r="B24" s="2" t="s">
        <v>54</v>
      </c>
      <c r="C24" s="21">
        <f t="shared" si="0"/>
        <v>-8316</v>
      </c>
      <c r="D24" s="21">
        <f t="shared" si="1"/>
        <v>425414</v>
      </c>
      <c r="E24" s="43">
        <v>8316</v>
      </c>
      <c r="F24" s="47">
        <v>0</v>
      </c>
      <c r="G24" s="47">
        <v>433730</v>
      </c>
      <c r="H24" s="28"/>
    </row>
    <row r="25" spans="1:8" s="3" customFormat="1" ht="13.5">
      <c r="A25" s="31" t="s">
        <v>11</v>
      </c>
      <c r="B25" s="2"/>
      <c r="C25" s="21"/>
      <c r="D25" s="21">
        <f t="shared" si="1"/>
        <v>0</v>
      </c>
      <c r="E25" s="43"/>
      <c r="F25" s="47"/>
      <c r="G25" s="47"/>
      <c r="H25" s="28"/>
    </row>
    <row r="26" spans="1:8" s="3" customFormat="1" ht="13.5" customHeight="1">
      <c r="A26" s="2"/>
      <c r="B26" s="2" t="s">
        <v>12</v>
      </c>
      <c r="C26" s="21">
        <f t="shared" si="0"/>
        <v>-27521</v>
      </c>
      <c r="D26" s="21">
        <f t="shared" si="1"/>
        <v>5737</v>
      </c>
      <c r="E26" s="43">
        <v>221531</v>
      </c>
      <c r="F26" s="47">
        <v>194010</v>
      </c>
      <c r="G26" s="47">
        <v>227268</v>
      </c>
      <c r="H26" s="28">
        <v>75.8</v>
      </c>
    </row>
    <row r="27" spans="1:8" s="3" customFormat="1" ht="13.5" customHeight="1">
      <c r="A27" s="2"/>
      <c r="B27" s="2" t="s">
        <v>93</v>
      </c>
      <c r="C27" s="21"/>
      <c r="D27" s="21">
        <f t="shared" si="1"/>
        <v>0</v>
      </c>
      <c r="E27" s="43">
        <v>25228</v>
      </c>
      <c r="F27" s="47"/>
      <c r="G27" s="47">
        <v>25228</v>
      </c>
      <c r="H27" s="28"/>
    </row>
    <row r="28" spans="1:8" s="3" customFormat="1" ht="13.5">
      <c r="A28" s="31" t="s">
        <v>13</v>
      </c>
      <c r="B28" s="2"/>
      <c r="C28" s="21"/>
      <c r="D28" s="21"/>
      <c r="E28" s="43"/>
      <c r="F28" s="47"/>
      <c r="G28" s="47"/>
      <c r="H28" s="28"/>
    </row>
    <row r="29" spans="1:8" s="3" customFormat="1" ht="13.5">
      <c r="A29" s="31"/>
      <c r="B29" s="2" t="s">
        <v>44</v>
      </c>
      <c r="C29" s="21">
        <f t="shared" si="0"/>
        <v>0</v>
      </c>
      <c r="D29" s="21">
        <f t="shared" si="1"/>
        <v>0</v>
      </c>
      <c r="E29" s="43">
        <v>0</v>
      </c>
      <c r="F29" s="47">
        <v>0</v>
      </c>
      <c r="G29" s="47">
        <v>0</v>
      </c>
      <c r="H29" s="28">
        <v>0</v>
      </c>
    </row>
    <row r="30" spans="1:8" s="3" customFormat="1" ht="13.5">
      <c r="A30" s="2"/>
      <c r="B30" s="2" t="s">
        <v>39</v>
      </c>
      <c r="C30" s="21">
        <f t="shared" si="0"/>
        <v>-288</v>
      </c>
      <c r="D30" s="21">
        <f t="shared" si="1"/>
        <v>0</v>
      </c>
      <c r="E30" s="43">
        <v>1224</v>
      </c>
      <c r="F30" s="47">
        <v>936</v>
      </c>
      <c r="G30" s="47">
        <v>1224</v>
      </c>
      <c r="H30" s="28">
        <v>61.2</v>
      </c>
    </row>
    <row r="31" spans="1:8" s="3" customFormat="1" ht="13.5">
      <c r="A31" s="2"/>
      <c r="B31" s="2" t="s">
        <v>57</v>
      </c>
      <c r="C31" s="21">
        <f t="shared" si="0"/>
        <v>0</v>
      </c>
      <c r="D31" s="21">
        <f t="shared" si="1"/>
        <v>5247</v>
      </c>
      <c r="E31" s="43">
        <v>0</v>
      </c>
      <c r="F31" s="47">
        <v>0</v>
      </c>
      <c r="G31" s="47">
        <v>5247</v>
      </c>
      <c r="H31" s="28">
        <v>21.9</v>
      </c>
    </row>
    <row r="32" spans="1:8" s="3" customFormat="1" ht="13.5">
      <c r="A32" s="2"/>
      <c r="B32" s="2" t="s">
        <v>45</v>
      </c>
      <c r="C32" s="21">
        <f t="shared" si="0"/>
        <v>0</v>
      </c>
      <c r="D32" s="21">
        <f t="shared" si="1"/>
        <v>400</v>
      </c>
      <c r="E32" s="43">
        <v>0</v>
      </c>
      <c r="F32" s="47">
        <v>0</v>
      </c>
      <c r="G32" s="47">
        <v>400</v>
      </c>
      <c r="H32" s="28">
        <v>0</v>
      </c>
    </row>
    <row r="33" spans="1:8" s="3" customFormat="1" ht="13.5">
      <c r="A33" s="2"/>
      <c r="B33" s="2" t="s">
        <v>83</v>
      </c>
      <c r="C33" s="21">
        <f t="shared" si="0"/>
        <v>0</v>
      </c>
      <c r="D33" s="21">
        <f t="shared" si="1"/>
        <v>0</v>
      </c>
      <c r="E33" s="43">
        <v>0</v>
      </c>
      <c r="F33" s="47">
        <v>0</v>
      </c>
      <c r="G33" s="47">
        <v>0</v>
      </c>
      <c r="H33" s="28"/>
    </row>
    <row r="34" spans="1:8" s="3" customFormat="1" ht="13.5">
      <c r="A34" s="2"/>
      <c r="B34" s="2" t="s">
        <v>55</v>
      </c>
      <c r="C34" s="21">
        <f t="shared" si="0"/>
        <v>-3080</v>
      </c>
      <c r="D34" s="21">
        <f t="shared" si="1"/>
        <v>3300</v>
      </c>
      <c r="E34" s="43">
        <v>3080</v>
      </c>
      <c r="F34" s="47">
        <v>0</v>
      </c>
      <c r="G34" s="47">
        <v>6380</v>
      </c>
      <c r="H34" s="28">
        <v>127.6</v>
      </c>
    </row>
    <row r="35" spans="1:8" s="3" customFormat="1" ht="13.5">
      <c r="A35" s="2"/>
      <c r="B35" s="2" t="s">
        <v>46</v>
      </c>
      <c r="C35" s="21">
        <f t="shared" si="0"/>
        <v>-150</v>
      </c>
      <c r="D35" s="21">
        <f t="shared" si="1"/>
        <v>0</v>
      </c>
      <c r="E35" s="43">
        <v>1350</v>
      </c>
      <c r="F35" s="47">
        <v>1200</v>
      </c>
      <c r="G35" s="47">
        <v>1350</v>
      </c>
      <c r="H35" s="28">
        <v>22.5</v>
      </c>
    </row>
    <row r="36" spans="1:8" s="3" customFormat="1" ht="13.5">
      <c r="A36" s="2"/>
      <c r="B36" s="2" t="s">
        <v>56</v>
      </c>
      <c r="C36" s="21">
        <f t="shared" si="0"/>
        <v>0</v>
      </c>
      <c r="D36" s="21">
        <f t="shared" si="1"/>
        <v>0</v>
      </c>
      <c r="E36" s="43">
        <v>23635.52</v>
      </c>
      <c r="F36" s="47">
        <v>23635.52</v>
      </c>
      <c r="G36" s="47">
        <v>23635.52</v>
      </c>
      <c r="H36" s="28">
        <v>47.3</v>
      </c>
    </row>
    <row r="37" spans="1:8" s="3" customFormat="1" ht="13.5">
      <c r="A37" s="31" t="s">
        <v>47</v>
      </c>
      <c r="B37" s="2"/>
      <c r="C37" s="21"/>
      <c r="D37" s="21"/>
      <c r="E37" s="43"/>
      <c r="F37" s="47"/>
      <c r="G37" s="47"/>
      <c r="H37" s="28"/>
    </row>
    <row r="38" spans="1:8" s="3" customFormat="1" ht="13.5" customHeight="1">
      <c r="A38" s="2"/>
      <c r="B38" s="2" t="s">
        <v>48</v>
      </c>
      <c r="C38" s="21">
        <f t="shared" si="0"/>
        <v>-1300</v>
      </c>
      <c r="D38" s="21">
        <f t="shared" si="1"/>
        <v>4642</v>
      </c>
      <c r="E38" s="43">
        <v>1300</v>
      </c>
      <c r="F38" s="47">
        <v>0</v>
      </c>
      <c r="G38" s="47">
        <v>5942</v>
      </c>
      <c r="H38" s="28">
        <v>14.9</v>
      </c>
    </row>
    <row r="39" spans="1:8" s="3" customFormat="1" ht="13.5">
      <c r="A39" s="31" t="s">
        <v>14</v>
      </c>
      <c r="B39" s="2"/>
      <c r="C39" s="21"/>
      <c r="D39" s="21"/>
      <c r="E39" s="43"/>
      <c r="F39" s="47"/>
      <c r="G39" s="47"/>
      <c r="H39" s="28"/>
    </row>
    <row r="40" spans="1:8" s="3" customFormat="1" ht="13.5" customHeight="1">
      <c r="A40" s="2"/>
      <c r="B40" s="2" t="s">
        <v>15</v>
      </c>
      <c r="C40" s="21"/>
      <c r="D40" s="21"/>
      <c r="E40" s="43"/>
      <c r="F40" s="47"/>
      <c r="G40" s="47"/>
      <c r="H40" s="28"/>
    </row>
    <row r="41" spans="1:8" s="3" customFormat="1" ht="13.5" customHeight="1">
      <c r="A41" s="2"/>
      <c r="B41" s="7" t="s">
        <v>31</v>
      </c>
      <c r="C41" s="21">
        <f t="shared" si="0"/>
        <v>-930</v>
      </c>
      <c r="D41" s="21">
        <f t="shared" si="1"/>
        <v>620</v>
      </c>
      <c r="E41" s="43">
        <v>4920</v>
      </c>
      <c r="F41" s="47">
        <v>3990</v>
      </c>
      <c r="G41" s="47">
        <v>5540</v>
      </c>
      <c r="H41" s="28">
        <v>34.6</v>
      </c>
    </row>
    <row r="42" spans="1:8" s="3" customFormat="1" ht="13.5">
      <c r="A42" s="2"/>
      <c r="B42" s="7" t="s">
        <v>58</v>
      </c>
      <c r="C42" s="21">
        <f>F42-E42</f>
        <v>0</v>
      </c>
      <c r="D42" s="21">
        <f t="shared" si="1"/>
        <v>0</v>
      </c>
      <c r="E42" s="43"/>
      <c r="F42" s="47"/>
      <c r="G42" s="47"/>
      <c r="H42" s="28"/>
    </row>
    <row r="43" spans="1:8" s="3" customFormat="1" ht="13.5">
      <c r="A43" s="2"/>
      <c r="B43" s="2" t="s">
        <v>40</v>
      </c>
      <c r="C43" s="21">
        <f>F43-E43</f>
        <v>-6450</v>
      </c>
      <c r="D43" s="21">
        <f t="shared" si="1"/>
        <v>7800</v>
      </c>
      <c r="E43" s="43">
        <v>27150</v>
      </c>
      <c r="F43" s="47">
        <v>20700</v>
      </c>
      <c r="G43" s="47">
        <v>34950</v>
      </c>
      <c r="H43" s="28">
        <v>45.1</v>
      </c>
    </row>
    <row r="44" spans="1:8" s="3" customFormat="1" ht="13.5">
      <c r="A44" s="2"/>
      <c r="B44" s="2" t="s">
        <v>67</v>
      </c>
      <c r="C44" s="21">
        <f aca="true" t="shared" si="2" ref="C44:C51">F44-E44</f>
        <v>0</v>
      </c>
      <c r="D44" s="21">
        <f t="shared" si="1"/>
        <v>0</v>
      </c>
      <c r="E44" s="43">
        <v>2586</v>
      </c>
      <c r="F44" s="47">
        <v>2586</v>
      </c>
      <c r="G44" s="47">
        <v>2586</v>
      </c>
      <c r="H44" s="28">
        <v>47</v>
      </c>
    </row>
    <row r="45" spans="1:8" s="3" customFormat="1" ht="13.5">
      <c r="A45" s="2"/>
      <c r="B45" s="2" t="s">
        <v>90</v>
      </c>
      <c r="C45" s="21"/>
      <c r="D45" s="21">
        <f t="shared" si="1"/>
        <v>0</v>
      </c>
      <c r="E45" s="43">
        <v>25113</v>
      </c>
      <c r="F45" s="47">
        <v>25113</v>
      </c>
      <c r="G45" s="47">
        <v>25113</v>
      </c>
      <c r="H45" s="28"/>
    </row>
    <row r="46" spans="1:8" s="3" customFormat="1" ht="13.5">
      <c r="A46" s="2"/>
      <c r="B46" s="2" t="s">
        <v>16</v>
      </c>
      <c r="C46" s="21">
        <f t="shared" si="2"/>
        <v>-849.5499999999997</v>
      </c>
      <c r="D46" s="21">
        <f t="shared" si="1"/>
        <v>891.7199999999998</v>
      </c>
      <c r="E46" s="43">
        <v>3402.22</v>
      </c>
      <c r="F46" s="47">
        <v>2552.67</v>
      </c>
      <c r="G46" s="47">
        <v>4293.94</v>
      </c>
      <c r="H46" s="28">
        <v>42.9</v>
      </c>
    </row>
    <row r="47" spans="1:8" s="3" customFormat="1" ht="12" customHeight="1">
      <c r="A47" s="2"/>
      <c r="B47" s="2"/>
      <c r="C47" s="21"/>
      <c r="D47" s="21"/>
      <c r="E47" s="43"/>
      <c r="F47" s="47"/>
      <c r="G47" s="47"/>
      <c r="H47" s="28"/>
    </row>
    <row r="48" spans="1:8" s="3" customFormat="1" ht="13.5">
      <c r="A48" s="13" t="s">
        <v>17</v>
      </c>
      <c r="B48" s="2"/>
      <c r="C48" s="21"/>
      <c r="D48" s="21"/>
      <c r="E48" s="43"/>
      <c r="F48" s="47"/>
      <c r="G48" s="47"/>
      <c r="H48" s="28"/>
    </row>
    <row r="49" spans="1:8" s="3" customFormat="1" ht="13.5" hidden="1">
      <c r="A49" s="13"/>
      <c r="B49" s="2" t="s">
        <v>76</v>
      </c>
      <c r="C49" s="21">
        <f t="shared" si="2"/>
        <v>0</v>
      </c>
      <c r="D49" s="21">
        <f t="shared" si="1"/>
        <v>0</v>
      </c>
      <c r="E49" s="43"/>
      <c r="F49" s="47"/>
      <c r="G49" s="47"/>
      <c r="H49" s="28"/>
    </row>
    <row r="50" spans="1:8" s="3" customFormat="1" ht="13.5">
      <c r="A50" s="2"/>
      <c r="B50" s="2" t="s">
        <v>18</v>
      </c>
      <c r="C50" s="21">
        <f t="shared" si="2"/>
        <v>-7608</v>
      </c>
      <c r="D50" s="21">
        <f t="shared" si="1"/>
        <v>7608</v>
      </c>
      <c r="E50" s="43">
        <v>30432</v>
      </c>
      <c r="F50" s="47">
        <v>22824</v>
      </c>
      <c r="G50" s="47">
        <v>38040</v>
      </c>
      <c r="H50" s="32"/>
    </row>
    <row r="51" spans="1:8" s="3" customFormat="1" ht="13.5">
      <c r="A51" s="2"/>
      <c r="B51" s="2" t="s">
        <v>19</v>
      </c>
      <c r="C51" s="21">
        <f t="shared" si="2"/>
        <v>0</v>
      </c>
      <c r="D51" s="21">
        <f t="shared" si="1"/>
        <v>30000</v>
      </c>
      <c r="E51" s="43">
        <v>47522</v>
      </c>
      <c r="F51" s="47">
        <v>47522</v>
      </c>
      <c r="G51" s="47">
        <v>77522</v>
      </c>
      <c r="H51" s="32"/>
    </row>
    <row r="52" spans="1:8" s="3" customFormat="1" ht="13.5">
      <c r="A52" s="2"/>
      <c r="B52" s="2"/>
      <c r="C52" s="21"/>
      <c r="D52" s="21"/>
      <c r="E52" s="43"/>
      <c r="F52" s="47"/>
      <c r="G52" s="47"/>
      <c r="H52" s="33"/>
    </row>
    <row r="53" spans="1:8" s="78" customFormat="1" ht="13.5">
      <c r="A53" s="77"/>
      <c r="B53" s="78" t="s">
        <v>81</v>
      </c>
      <c r="C53" s="79">
        <f>SUM(C6:C51)</f>
        <v>-228245.55</v>
      </c>
      <c r="D53" s="79">
        <f>SUM(D6:D51)</f>
        <v>786824.1</v>
      </c>
      <c r="E53" s="97">
        <f>SUM(E6:E51)</f>
        <v>2096553.74</v>
      </c>
      <c r="F53" s="79" t="e">
        <f>SUM(F6:F51)-#REF!</f>
        <v>#REF!</v>
      </c>
      <c r="G53" s="93">
        <f>SUM(G6:G51)</f>
        <v>2883377.84</v>
      </c>
      <c r="H53" s="80">
        <v>62.8</v>
      </c>
    </row>
    <row r="54" spans="1:8" s="3" customFormat="1" ht="13.5" customHeight="1">
      <c r="A54" s="2"/>
      <c r="B54" s="2"/>
      <c r="C54" s="2"/>
      <c r="D54" s="2"/>
      <c r="E54" s="43"/>
      <c r="F54" s="47"/>
      <c r="G54" s="47"/>
      <c r="H54" s="34"/>
    </row>
    <row r="55" ht="13.5" customHeight="1"/>
    <row r="56" ht="13.5" customHeight="1"/>
    <row r="57" spans="2:5" ht="13.5" customHeight="1">
      <c r="B57" s="2" t="s">
        <v>96</v>
      </c>
      <c r="E57" s="81">
        <v>2069514.92</v>
      </c>
    </row>
    <row r="58" spans="2:5" ht="13.5" customHeight="1">
      <c r="B58" s="2" t="s">
        <v>86</v>
      </c>
      <c r="C58" s="39"/>
      <c r="E58" s="81">
        <v>0</v>
      </c>
    </row>
    <row r="59" spans="2:5" ht="13.5" customHeight="1">
      <c r="B59" s="2" t="s">
        <v>27</v>
      </c>
      <c r="E59" s="81">
        <v>9069</v>
      </c>
    </row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</sheetData>
  <sheetProtection/>
  <mergeCells count="1">
    <mergeCell ref="A1:H1"/>
  </mergeCells>
  <printOptions/>
  <pageMargins left="0.61" right="0.3" top="0.41" bottom="0.29" header="0.2" footer="0.21"/>
  <pageSetup orientation="landscape" paperSize="9" r:id="rId1"/>
  <headerFooter alignWithMargins="0">
    <oddFooter>&amp;Cstr. 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61"/>
  <sheetViews>
    <sheetView tabSelected="1" zoomScalePageLayoutView="0" workbookViewId="0" topLeftCell="A30">
      <selection activeCell="A36" sqref="A36:IV38"/>
    </sheetView>
  </sheetViews>
  <sheetFormatPr defaultColWidth="9.00390625" defaultRowHeight="12.75"/>
  <cols>
    <col min="1" max="1" width="2.625" style="3" customWidth="1"/>
    <col min="2" max="2" width="66.50390625" style="3" bestFit="1" customWidth="1"/>
    <col min="3" max="3" width="15.875" style="3" bestFit="1" customWidth="1"/>
    <col min="4" max="4" width="17.375" style="64" bestFit="1" customWidth="1"/>
    <col min="5" max="5" width="18.00390625" style="89" bestFit="1" customWidth="1"/>
    <col min="6" max="6" width="5.625" style="20" customWidth="1"/>
  </cols>
  <sheetData>
    <row r="1" spans="1:6" ht="24.75" customHeight="1">
      <c r="A1" s="99" t="s">
        <v>94</v>
      </c>
      <c r="B1" s="99"/>
      <c r="C1" s="99"/>
      <c r="D1" s="99"/>
      <c r="E1" s="99"/>
      <c r="F1" s="99"/>
    </row>
    <row r="2" spans="1:6" ht="24">
      <c r="A2" s="11"/>
      <c r="B2" s="11"/>
      <c r="C2" s="11"/>
      <c r="D2" s="63"/>
      <c r="E2" s="82"/>
      <c r="F2" s="9"/>
    </row>
    <row r="3" spans="1:6" ht="17.25">
      <c r="A3" s="12"/>
      <c r="B3" s="12"/>
      <c r="C3" s="22"/>
      <c r="D3" s="50" t="s">
        <v>68</v>
      </c>
      <c r="E3" s="83" t="s">
        <v>68</v>
      </c>
      <c r="F3" s="24" t="s">
        <v>37</v>
      </c>
    </row>
    <row r="4" spans="1:6" ht="13.5">
      <c r="A4" s="13" t="s">
        <v>20</v>
      </c>
      <c r="B4" s="2"/>
      <c r="C4" s="23" t="s">
        <v>64</v>
      </c>
      <c r="D4" s="41">
        <v>41029</v>
      </c>
      <c r="E4" s="49">
        <v>41060</v>
      </c>
      <c r="F4" s="26" t="s">
        <v>38</v>
      </c>
    </row>
    <row r="5" spans="1:6" ht="13.5">
      <c r="A5" s="5" t="s">
        <v>71</v>
      </c>
      <c r="B5" s="2"/>
      <c r="C5" s="53"/>
      <c r="D5" s="54"/>
      <c r="E5" s="84"/>
      <c r="F5" s="55"/>
    </row>
    <row r="6" spans="1:6" ht="13.5">
      <c r="A6" s="13"/>
      <c r="B6" s="2" t="s">
        <v>72</v>
      </c>
      <c r="C6" s="56">
        <f>E6-D6</f>
        <v>58227</v>
      </c>
      <c r="D6" s="57">
        <v>156361</v>
      </c>
      <c r="E6" s="85">
        <v>214588</v>
      </c>
      <c r="F6" s="55" t="s">
        <v>98</v>
      </c>
    </row>
    <row r="7" spans="1:6" ht="13.5">
      <c r="A7" s="13"/>
      <c r="B7" s="2" t="s">
        <v>80</v>
      </c>
      <c r="C7" s="56">
        <f>E7-D7</f>
        <v>0</v>
      </c>
      <c r="D7" s="57">
        <v>0</v>
      </c>
      <c r="E7" s="85">
        <v>0</v>
      </c>
      <c r="F7" s="55" t="s">
        <v>91</v>
      </c>
    </row>
    <row r="8" spans="1:6" ht="13.5">
      <c r="A8" s="13"/>
      <c r="B8" s="2"/>
      <c r="C8" s="56"/>
      <c r="D8" s="54"/>
      <c r="E8" s="84"/>
      <c r="F8" s="55"/>
    </row>
    <row r="9" spans="1:6" ht="13.5">
      <c r="A9" s="5" t="s">
        <v>21</v>
      </c>
      <c r="B9" s="2"/>
      <c r="C9" s="56"/>
      <c r="D9" s="58"/>
      <c r="E9" s="86"/>
      <c r="F9" s="55"/>
    </row>
    <row r="10" spans="1:6" ht="13.5">
      <c r="A10" s="2"/>
      <c r="B10" s="2" t="s">
        <v>34</v>
      </c>
      <c r="C10" s="56">
        <f aca="true" t="shared" si="0" ref="C10:C45">E10-D10</f>
        <v>916</v>
      </c>
      <c r="D10" s="59">
        <v>12195</v>
      </c>
      <c r="E10" s="87">
        <v>13111</v>
      </c>
      <c r="F10" s="60">
        <v>13.1</v>
      </c>
    </row>
    <row r="11" spans="1:6" ht="13.5">
      <c r="A11" s="2"/>
      <c r="B11" s="2" t="s">
        <v>69</v>
      </c>
      <c r="C11" s="56">
        <f t="shared" si="0"/>
        <v>0</v>
      </c>
      <c r="D11" s="59">
        <v>0</v>
      </c>
      <c r="E11" s="87">
        <v>0</v>
      </c>
      <c r="F11" s="60">
        <v>0</v>
      </c>
    </row>
    <row r="12" spans="1:6" ht="13.5">
      <c r="A12" s="2"/>
      <c r="B12" s="2" t="s">
        <v>49</v>
      </c>
      <c r="C12" s="56">
        <f t="shared" si="0"/>
        <v>10235</v>
      </c>
      <c r="D12" s="59">
        <v>68602</v>
      </c>
      <c r="E12" s="87">
        <v>78837</v>
      </c>
      <c r="F12" s="60">
        <v>31.5</v>
      </c>
    </row>
    <row r="13" spans="1:6" ht="13.5">
      <c r="A13" s="2"/>
      <c r="B13" s="2" t="s">
        <v>74</v>
      </c>
      <c r="C13" s="56">
        <f t="shared" si="0"/>
        <v>0</v>
      </c>
      <c r="D13" s="59">
        <v>0</v>
      </c>
      <c r="E13" s="87">
        <v>0</v>
      </c>
      <c r="F13" s="60">
        <v>0</v>
      </c>
    </row>
    <row r="14" spans="1:6" ht="13.5">
      <c r="A14" s="2"/>
      <c r="B14" s="2" t="s">
        <v>73</v>
      </c>
      <c r="C14" s="56">
        <f t="shared" si="0"/>
        <v>0</v>
      </c>
      <c r="D14" s="59">
        <v>0</v>
      </c>
      <c r="E14" s="87">
        <v>0</v>
      </c>
      <c r="F14" s="60">
        <v>0</v>
      </c>
    </row>
    <row r="15" spans="1:6" ht="13.5">
      <c r="A15" s="2"/>
      <c r="B15" s="4"/>
      <c r="C15" s="56"/>
      <c r="D15" s="59"/>
      <c r="E15" s="87"/>
      <c r="F15" s="60"/>
    </row>
    <row r="16" spans="1:6" s="3" customFormat="1" ht="13.5">
      <c r="A16" s="5" t="s">
        <v>22</v>
      </c>
      <c r="B16" s="2"/>
      <c r="C16" s="56"/>
      <c r="D16" s="59"/>
      <c r="E16" s="87"/>
      <c r="F16" s="60"/>
    </row>
    <row r="17" spans="1:6" ht="13.5">
      <c r="A17" s="2"/>
      <c r="B17" s="6" t="s">
        <v>23</v>
      </c>
      <c r="C17" s="56"/>
      <c r="D17" s="59"/>
      <c r="E17" s="87"/>
      <c r="F17" s="60"/>
    </row>
    <row r="18" spans="1:6" ht="13.5">
      <c r="A18" s="2"/>
      <c r="B18" s="37" t="s">
        <v>78</v>
      </c>
      <c r="C18" s="56">
        <f t="shared" si="0"/>
        <v>0</v>
      </c>
      <c r="D18" s="59">
        <v>11085</v>
      </c>
      <c r="E18" s="87">
        <v>11085</v>
      </c>
      <c r="F18" s="60">
        <v>37</v>
      </c>
    </row>
    <row r="19" spans="1:6" ht="13.5">
      <c r="A19" s="2"/>
      <c r="B19" s="37" t="s">
        <v>75</v>
      </c>
      <c r="C19" s="56">
        <f t="shared" si="0"/>
        <v>0</v>
      </c>
      <c r="D19" s="59">
        <v>0</v>
      </c>
      <c r="E19" s="87">
        <v>0</v>
      </c>
      <c r="F19" s="60">
        <v>0</v>
      </c>
    </row>
    <row r="20" spans="1:6" ht="13.5">
      <c r="A20" s="2"/>
      <c r="B20" s="2" t="s">
        <v>35</v>
      </c>
      <c r="C20" s="56">
        <f t="shared" si="0"/>
        <v>840</v>
      </c>
      <c r="D20" s="59">
        <v>3360</v>
      </c>
      <c r="E20" s="87">
        <v>4200</v>
      </c>
      <c r="F20" s="60">
        <v>28</v>
      </c>
    </row>
    <row r="21" spans="1:6" ht="13.5">
      <c r="A21" s="2"/>
      <c r="B21" s="2" t="s">
        <v>59</v>
      </c>
      <c r="C21" s="56">
        <f t="shared" si="0"/>
        <v>0</v>
      </c>
      <c r="D21" s="59">
        <v>4200</v>
      </c>
      <c r="E21" s="87">
        <v>4200</v>
      </c>
      <c r="F21" s="60">
        <v>93.3</v>
      </c>
    </row>
    <row r="22" spans="1:6" ht="13.5">
      <c r="A22" s="2"/>
      <c r="B22" s="2" t="s">
        <v>42</v>
      </c>
      <c r="C22" s="56">
        <f t="shared" si="0"/>
        <v>0</v>
      </c>
      <c r="D22" s="59">
        <v>270</v>
      </c>
      <c r="E22" s="87">
        <v>270</v>
      </c>
      <c r="F22" s="60">
        <v>2.7</v>
      </c>
    </row>
    <row r="23" spans="1:6" ht="13.5">
      <c r="A23" s="2"/>
      <c r="B23" s="2" t="s">
        <v>43</v>
      </c>
      <c r="C23" s="56">
        <f t="shared" si="0"/>
        <v>2274</v>
      </c>
      <c r="D23" s="59">
        <v>10950</v>
      </c>
      <c r="E23" s="87">
        <v>13224</v>
      </c>
      <c r="F23" s="60">
        <v>44.1</v>
      </c>
    </row>
    <row r="24" spans="1:6" ht="13.5">
      <c r="A24" s="2"/>
      <c r="B24" s="2" t="s">
        <v>85</v>
      </c>
      <c r="C24" s="56">
        <f t="shared" si="0"/>
        <v>0</v>
      </c>
      <c r="D24" s="59">
        <v>24500</v>
      </c>
      <c r="E24" s="87">
        <v>24500</v>
      </c>
      <c r="F24" s="60">
        <v>49</v>
      </c>
    </row>
    <row r="25" spans="1:6" ht="13.5">
      <c r="A25" s="2"/>
      <c r="B25" s="2" t="s">
        <v>36</v>
      </c>
      <c r="C25" s="56">
        <f t="shared" si="0"/>
        <v>2431</v>
      </c>
      <c r="D25" s="59">
        <v>2360</v>
      </c>
      <c r="E25" s="87">
        <v>4791</v>
      </c>
      <c r="F25" s="60">
        <v>31.9</v>
      </c>
    </row>
    <row r="26" spans="1:6" ht="13.5">
      <c r="A26" s="2"/>
      <c r="B26" s="2" t="s">
        <v>50</v>
      </c>
      <c r="C26" s="56">
        <f t="shared" si="0"/>
        <v>13248</v>
      </c>
      <c r="D26" s="59">
        <v>61949</v>
      </c>
      <c r="E26" s="87">
        <v>75197</v>
      </c>
      <c r="F26" s="60">
        <v>25.1</v>
      </c>
    </row>
    <row r="27" spans="1:6" ht="13.5">
      <c r="A27" s="2"/>
      <c r="B27" s="2" t="s">
        <v>77</v>
      </c>
      <c r="C27" s="56">
        <f t="shared" si="0"/>
        <v>0</v>
      </c>
      <c r="D27" s="59">
        <v>300</v>
      </c>
      <c r="E27" s="87">
        <v>300</v>
      </c>
      <c r="F27" s="60">
        <v>15</v>
      </c>
    </row>
    <row r="28" spans="1:6" ht="13.5">
      <c r="A28" s="2"/>
      <c r="B28" s="2" t="s">
        <v>51</v>
      </c>
      <c r="C28" s="56">
        <f t="shared" si="0"/>
        <v>1490</v>
      </c>
      <c r="D28" s="59">
        <v>13105</v>
      </c>
      <c r="E28" s="87">
        <v>14595</v>
      </c>
      <c r="F28" s="60">
        <v>73</v>
      </c>
    </row>
    <row r="29" spans="1:6" ht="13.5">
      <c r="A29" s="2"/>
      <c r="B29" s="2" t="s">
        <v>60</v>
      </c>
      <c r="C29" s="56">
        <f t="shared" si="0"/>
        <v>18100</v>
      </c>
      <c r="D29" s="59">
        <v>111496</v>
      </c>
      <c r="E29" s="87">
        <v>129596</v>
      </c>
      <c r="F29" s="60">
        <v>43.2</v>
      </c>
    </row>
    <row r="30" spans="1:6" ht="13.5">
      <c r="A30" s="2"/>
      <c r="B30" s="2" t="s">
        <v>28</v>
      </c>
      <c r="C30" s="56">
        <f t="shared" si="0"/>
        <v>28256</v>
      </c>
      <c r="D30" s="59">
        <v>46107</v>
      </c>
      <c r="E30" s="87">
        <v>74363</v>
      </c>
      <c r="F30" s="60">
        <v>31</v>
      </c>
    </row>
    <row r="31" spans="1:6" ht="13.5">
      <c r="A31" s="2"/>
      <c r="B31" s="2" t="s">
        <v>61</v>
      </c>
      <c r="C31" s="56">
        <f t="shared" si="0"/>
        <v>24120</v>
      </c>
      <c r="D31" s="59">
        <v>86828</v>
      </c>
      <c r="E31" s="87">
        <v>110948</v>
      </c>
      <c r="F31" s="60">
        <v>74</v>
      </c>
    </row>
    <row r="32" spans="1:6" ht="13.5">
      <c r="A32" s="2"/>
      <c r="B32" s="2"/>
      <c r="C32" s="56"/>
      <c r="D32" s="59"/>
      <c r="E32" s="87"/>
      <c r="F32" s="66"/>
    </row>
    <row r="33" spans="1:6" ht="13.5">
      <c r="A33" s="5" t="s">
        <v>24</v>
      </c>
      <c r="B33" s="2"/>
      <c r="C33" s="56"/>
      <c r="D33" s="61"/>
      <c r="E33" s="88"/>
      <c r="F33" s="68"/>
    </row>
    <row r="34" spans="1:6" ht="13.5">
      <c r="A34" s="2"/>
      <c r="B34" s="2" t="s">
        <v>62</v>
      </c>
      <c r="C34" s="56">
        <f t="shared" si="0"/>
        <v>8788</v>
      </c>
      <c r="D34" s="59">
        <v>43202</v>
      </c>
      <c r="E34" s="87">
        <v>51990</v>
      </c>
      <c r="F34" s="66">
        <v>52</v>
      </c>
    </row>
    <row r="35" spans="1:6" ht="13.5">
      <c r="A35" s="2"/>
      <c r="B35" s="2"/>
      <c r="C35" s="56"/>
      <c r="F35" s="67"/>
    </row>
    <row r="36" spans="1:6" ht="13.5">
      <c r="A36" s="2"/>
      <c r="B36" s="2"/>
      <c r="C36" s="56"/>
      <c r="F36" s="67"/>
    </row>
    <row r="37" spans="1:6" ht="13.5">
      <c r="A37" s="2"/>
      <c r="B37" s="2"/>
      <c r="C37" s="56"/>
      <c r="F37" s="67"/>
    </row>
    <row r="38" spans="1:6" ht="13.5">
      <c r="A38" s="2"/>
      <c r="B38" s="2"/>
      <c r="C38" s="56"/>
      <c r="F38" s="67"/>
    </row>
    <row r="39" spans="1:6" ht="13.5">
      <c r="A39" s="5" t="s">
        <v>25</v>
      </c>
      <c r="B39" s="2"/>
      <c r="C39" s="56"/>
      <c r="F39" s="67"/>
    </row>
    <row r="40" spans="1:6" ht="13.5">
      <c r="A40" s="2"/>
      <c r="B40" s="2" t="s">
        <v>52</v>
      </c>
      <c r="C40" s="56">
        <f t="shared" si="0"/>
        <v>59346</v>
      </c>
      <c r="D40" s="59">
        <v>240198</v>
      </c>
      <c r="E40" s="87">
        <v>299544</v>
      </c>
      <c r="F40" s="66">
        <v>37.4</v>
      </c>
    </row>
    <row r="41" spans="1:6" s="3" customFormat="1" ht="13.5">
      <c r="A41" s="2"/>
      <c r="B41" s="2" t="s">
        <v>29</v>
      </c>
      <c r="C41" s="56"/>
      <c r="D41" s="59"/>
      <c r="E41" s="87"/>
      <c r="F41" s="66"/>
    </row>
    <row r="42" spans="1:6" s="3" customFormat="1" ht="13.5">
      <c r="A42" s="2"/>
      <c r="B42" s="2" t="s">
        <v>32</v>
      </c>
      <c r="C42" s="56"/>
      <c r="D42" s="59"/>
      <c r="E42" s="87"/>
      <c r="F42" s="66"/>
    </row>
    <row r="43" spans="1:6" s="3" customFormat="1" ht="13.5">
      <c r="A43" s="2"/>
      <c r="B43" s="2" t="s">
        <v>63</v>
      </c>
      <c r="C43" s="56">
        <f t="shared" si="0"/>
        <v>96667.03999999998</v>
      </c>
      <c r="D43" s="59">
        <v>379622.4</v>
      </c>
      <c r="E43" s="87">
        <v>476289.44</v>
      </c>
      <c r="F43" s="66">
        <v>29</v>
      </c>
    </row>
    <row r="44" spans="1:6" s="3" customFormat="1" ht="13.5">
      <c r="A44" s="2"/>
      <c r="B44" s="2" t="s">
        <v>70</v>
      </c>
      <c r="C44" s="56">
        <f t="shared" si="0"/>
        <v>985.8000000000002</v>
      </c>
      <c r="D44" s="59">
        <v>4949.5</v>
      </c>
      <c r="E44" s="87">
        <v>5935.3</v>
      </c>
      <c r="F44" s="66">
        <v>23.7</v>
      </c>
    </row>
    <row r="45" spans="1:6" s="3" customFormat="1" ht="13.5">
      <c r="A45" s="2"/>
      <c r="B45" s="2" t="s">
        <v>92</v>
      </c>
      <c r="C45" s="56">
        <f t="shared" si="0"/>
        <v>0</v>
      </c>
      <c r="D45" s="59">
        <v>164350</v>
      </c>
      <c r="E45" s="87">
        <v>164350</v>
      </c>
      <c r="F45" s="66"/>
    </row>
    <row r="46" spans="1:6" s="3" customFormat="1" ht="13.5">
      <c r="A46" s="2"/>
      <c r="B46" s="2"/>
      <c r="C46" s="56"/>
      <c r="D46" s="59"/>
      <c r="E46" s="87"/>
      <c r="F46" s="66"/>
    </row>
    <row r="47" spans="1:6" s="76" customFormat="1" ht="15">
      <c r="A47" s="72"/>
      <c r="B47" s="73" t="s">
        <v>84</v>
      </c>
      <c r="C47" s="74">
        <f>SUM(C6:C46)</f>
        <v>325923.83999999997</v>
      </c>
      <c r="D47" s="94">
        <f>SUM(D6:D45)</f>
        <v>1445989.9</v>
      </c>
      <c r="E47" s="90">
        <f>SUM(E6:E45)</f>
        <v>1771913.74</v>
      </c>
      <c r="F47" s="75">
        <v>40.9</v>
      </c>
    </row>
    <row r="48" spans="1:6" ht="13.5">
      <c r="A48" s="14"/>
      <c r="C48" s="62"/>
      <c r="D48" s="59"/>
      <c r="E48" s="87"/>
      <c r="F48" s="69"/>
    </row>
    <row r="49" spans="1:6" ht="15">
      <c r="A49" s="14"/>
      <c r="B49" s="19"/>
      <c r="C49" s="19"/>
      <c r="D49" s="51"/>
      <c r="E49" s="45"/>
      <c r="F49" s="70"/>
    </row>
    <row r="50" spans="1:6" s="8" customFormat="1" ht="13.5">
      <c r="A50" s="13" t="s">
        <v>30</v>
      </c>
      <c r="B50" s="2"/>
      <c r="C50" s="2"/>
      <c r="D50" s="52"/>
      <c r="E50" s="91"/>
      <c r="F50" s="71"/>
    </row>
    <row r="51" spans="1:6" s="8" customFormat="1" ht="13.5">
      <c r="A51" s="13"/>
      <c r="B51" s="2" t="s">
        <v>87</v>
      </c>
      <c r="C51" s="56">
        <f>E51-D51</f>
        <v>60000</v>
      </c>
      <c r="D51" s="51">
        <v>200000</v>
      </c>
      <c r="E51" s="45">
        <v>260000</v>
      </c>
      <c r="F51" s="67">
        <v>100</v>
      </c>
    </row>
    <row r="52" ht="13.5">
      <c r="A52" s="15"/>
    </row>
    <row r="53" spans="2:6" s="15" customFormat="1" ht="13.5">
      <c r="B53" s="15" t="s">
        <v>88</v>
      </c>
      <c r="C53" s="93">
        <f>SUM(C47:C51)</f>
        <v>385923.83999999997</v>
      </c>
      <c r="D53" s="93">
        <f>SUM(D47:D51)</f>
        <v>1645989.9</v>
      </c>
      <c r="E53" s="93">
        <f>SUM(E47:E51)</f>
        <v>2031913.74</v>
      </c>
      <c r="F53" s="96"/>
    </row>
    <row r="54" ht="13.5">
      <c r="A54" s="15"/>
    </row>
    <row r="55" ht="13.5">
      <c r="A55" s="15"/>
    </row>
    <row r="57" spans="2:3" ht="13.5">
      <c r="B57" s="16" t="s">
        <v>95</v>
      </c>
      <c r="C57" s="16"/>
    </row>
    <row r="58" spans="2:3" ht="13.5">
      <c r="B58" s="17"/>
      <c r="C58" s="17"/>
    </row>
    <row r="59" spans="2:5" ht="13.5">
      <c r="B59" s="18" t="s">
        <v>26</v>
      </c>
      <c r="C59" s="38"/>
      <c r="D59" s="81">
        <v>2069514.92</v>
      </c>
      <c r="E59" s="92"/>
    </row>
    <row r="60" spans="2:4" ht="13.5">
      <c r="B60" s="95" t="s">
        <v>86</v>
      </c>
      <c r="C60" s="39"/>
      <c r="D60" s="81">
        <v>0</v>
      </c>
    </row>
    <row r="61" spans="2:5" ht="13.5">
      <c r="B61" s="18" t="s">
        <v>27</v>
      </c>
      <c r="C61" s="38"/>
      <c r="D61" s="81">
        <v>9069</v>
      </c>
      <c r="E61" s="92"/>
    </row>
  </sheetData>
  <sheetProtection/>
  <mergeCells count="1">
    <mergeCell ref="A1:F1"/>
  </mergeCells>
  <printOptions/>
  <pageMargins left="0.61" right="0.27" top="0.38" bottom="0.7" header="0.17" footer="0.41"/>
  <pageSetup orientation="landscape" paperSize="9" r:id="rId1"/>
  <headerFooter alignWithMargins="0">
    <oddFooter>&amp;Cstr. 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Obecní úřad  Ždírec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Ždírec</dc:creator>
  <cp:keywords/>
  <dc:description/>
  <cp:lastModifiedBy>Uživatel</cp:lastModifiedBy>
  <cp:lastPrinted>2012-06-08T07:17:41Z</cp:lastPrinted>
  <dcterms:created xsi:type="dcterms:W3CDTF">2003-05-20T06:48:53Z</dcterms:created>
  <dcterms:modified xsi:type="dcterms:W3CDTF">2012-06-08T07:17:47Z</dcterms:modified>
  <cp:category/>
  <cp:version/>
  <cp:contentType/>
  <cp:contentStatus/>
</cp:coreProperties>
</file>